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8\Lanzo Torinese\"/>
    </mc:Choice>
  </mc:AlternateContent>
  <xr:revisionPtr revIDLastSave="0" documentId="10_ncr:8100000_{5BE47A53-7B13-4C4D-A3E1-F6E788368F1A}" xr6:coauthVersionLast="32" xr6:coauthVersionMax="32" xr10:uidLastSave="{00000000-0000-0000-0000-000000000000}"/>
  <bookViews>
    <workbookView xWindow="0" yWindow="0" windowWidth="19440" windowHeight="7515" xr2:uid="{00000000-000D-0000-FFFF-FFFF00000000}"/>
  </bookViews>
  <sheets>
    <sheet name="Simulatore" sheetId="2" r:id="rId1"/>
    <sheet name="Dati" sheetId="1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E27" i="2" l="1"/>
  <c r="F17" i="2" l="1"/>
  <c r="E17" i="2"/>
  <c r="B20" i="1" l="1"/>
  <c r="C22" i="2" l="1"/>
  <c r="A1" i="2" l="1"/>
  <c r="B19" i="1" l="1"/>
  <c r="C21" i="2" l="1"/>
  <c r="C23" i="2" s="1"/>
  <c r="C25" i="2" s="1"/>
  <c r="C26" i="2" l="1"/>
  <c r="C27" i="2" s="1"/>
</calcChain>
</file>

<file path=xl/sharedStrings.xml><?xml version="1.0" encoding="utf-8"?>
<sst xmlns="http://schemas.openxmlformats.org/spreadsheetml/2006/main" count="56" uniqueCount="55">
  <si>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</si>
  <si>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</si>
  <si>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</si>
  <si>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</si>
  <si>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</si>
  <si>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</si>
  <si>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</si>
  <si>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</si>
  <si>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</si>
  <si>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</si>
  <si>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</si>
  <si>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</si>
  <si>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</si>
  <si>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</si>
  <si>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</si>
  <si>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</si>
  <si>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</si>
  <si>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</si>
  <si>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</si>
  <si>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</si>
  <si>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</si>
  <si>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</si>
  <si>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</si>
  <si>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</si>
  <si>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</si>
  <si>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</si>
  <si>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</si>
  <si>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</si>
  <si>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inserire la superficie dichiarata ai fini TARI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</si>
  <si>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</si>
  <si>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</si>
  <si>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</si>
  <si>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</si>
  <si>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importo tariffa al nello del contributo Città Metropolitana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</si>
  <si>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</si>
  <si>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</si>
  <si>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</si>
  <si>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</si>
  <si>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</si>
  <si>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</si>
  <si>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</si>
  <si>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</si>
  <si>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</si>
  <si>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</si>
  <si>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</si>
  <si>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</si>
  <si>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</si>
  <si>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</si>
  <si>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</si>
  <si>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</si>
  <si>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</si>
  <si>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</si>
  <si>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</si>
  <si>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contributo fissato con legge 504 /1992</t>
  </si>
  <si>
    <t>LANZO TORINESE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</si>
</sst>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\-&quot;€&quot;\ #,##0.00"/>
    <numFmt numFmtId="164" formatCode="0.0000"/>
    <numFmt numFmtId="165" formatCode="_-[$€-410]\ * #,##0.00_-;\-[$€-410]\ * #,##0.00_-;_-[$€-410]\ * &quot;-&quot;??_-;_-@_-"/>
    <numFmt numFmtId="166" formatCode="\(#\)"/>
  </numFmts>
  <fonts count="12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2" fontId="0" fillId="0" borderId="0" xfId="0" applyNumberFormat="1"/>
    <xf numFmtId="165" fontId="2" fillId="0" borderId="1" xfId="0" applyNumberFormat="1" applyFont="1" applyFill="1" applyBorder="1" applyProtection="1"/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8" fontId="0" fillId="0" borderId="0" xfId="0" applyNumberFormat="1"/>
  </cellXfs>
  <cellStyles count="1">
    <cellStyle name="Normale" xfId="0" builtinId="0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C7" sqref="C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44" t="str">
        <f>"COMUNE DI "&amp;Dati!A11</f>
        <v>COMUNE DI LANZO TORINESE</v>
      </c>
      <c r="B1" s="44"/>
      <c r="C1" s="44"/>
      <c r="D1" s="44"/>
      <c r="E1" s="44"/>
    </row>
    <row r="2" spans="1:5" ht="15">
      <c r="A2" s="45" t="s">
        <v>5</v>
      </c>
      <c r="B2" s="45"/>
      <c r="C2" s="45"/>
      <c r="D2" s="45"/>
      <c r="E2" s="45"/>
    </row>
    <row r="3" spans="1:5" ht="15">
      <c r="A3" s="45" t="s">
        <v>11</v>
      </c>
      <c r="B3" s="45"/>
      <c r="C3" s="45"/>
      <c r="D3" s="45"/>
      <c r="E3" s="45"/>
    </row>
    <row r="4" spans="1:5" ht="15">
      <c r="A4" s="19"/>
      <c r="B4" s="20"/>
      <c r="C4" s="20"/>
      <c r="D4" s="19"/>
      <c r="E4" s="19"/>
    </row>
    <row r="5" spans="1:5" ht="15.75">
      <c r="A5" s="56" t="s">
        <v>14</v>
      </c>
      <c r="B5" s="56"/>
      <c r="C5" s="56"/>
      <c r="D5" s="56"/>
      <c r="E5" s="19"/>
    </row>
    <row r="6" spans="1:5" ht="25.5" customHeight="1">
      <c r="A6" s="55" t="s">
        <v>20</v>
      </c>
      <c r="B6" s="55"/>
      <c r="C6" s="55"/>
      <c r="D6" s="55"/>
      <c r="E6" s="21" t="s">
        <v>29</v>
      </c>
    </row>
    <row r="7" spans="1:5" s="9" customFormat="1" ht="20.100000000000001" customHeight="1">
      <c r="A7" s="22">
        <v>1</v>
      </c>
      <c r="B7" s="18" t="s">
        <v>15</v>
      </c>
      <c r="C7" s="8"/>
      <c r="D7" s="23">
        <v>1</v>
      </c>
      <c r="E7" s="24" t="s">
        <v>30</v>
      </c>
    </row>
    <row r="8" spans="1:5" s="9" customFormat="1" ht="20.100000000000001" customHeight="1">
      <c r="A8" s="22">
        <v>2</v>
      </c>
      <c r="B8" s="18" t="s">
        <v>25</v>
      </c>
      <c r="C8" s="8"/>
      <c r="D8" s="23">
        <v>2</v>
      </c>
      <c r="E8" s="24" t="s">
        <v>36</v>
      </c>
    </row>
    <row r="9" spans="1:5" s="9" customFormat="1" ht="20.100000000000001" customHeight="1">
      <c r="A9" s="22">
        <v>3</v>
      </c>
      <c r="B9" s="18" t="s">
        <v>26</v>
      </c>
      <c r="C9" s="10"/>
      <c r="D9" s="23">
        <v>3</v>
      </c>
      <c r="E9" s="24" t="s">
        <v>38</v>
      </c>
    </row>
    <row r="10" spans="1:5" ht="22.5" customHeight="1">
      <c r="A10" s="43"/>
      <c r="B10" s="43"/>
      <c r="C10" s="43"/>
      <c r="D10" s="43"/>
      <c r="E10" s="19"/>
    </row>
    <row r="11" spans="1:5" ht="14.25">
      <c r="A11" s="54">
        <v>4</v>
      </c>
      <c r="B11" s="7" t="s">
        <v>17</v>
      </c>
      <c r="C11" s="4"/>
      <c r="D11" s="58">
        <v>4</v>
      </c>
      <c r="E11" s="46" t="s">
        <v>31</v>
      </c>
    </row>
    <row r="12" spans="1:5" ht="14.25">
      <c r="A12" s="54"/>
      <c r="B12" s="7" t="s">
        <v>18</v>
      </c>
      <c r="C12" s="4"/>
      <c r="D12" s="58"/>
      <c r="E12" s="46"/>
    </row>
    <row r="13" spans="1:5" ht="14.25">
      <c r="A13" s="54"/>
      <c r="B13" s="7" t="s">
        <v>19</v>
      </c>
      <c r="C13" s="4"/>
      <c r="D13" s="58"/>
      <c r="E13" s="46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40</v>
      </c>
    </row>
    <row r="16" spans="1:5" ht="22.5" customHeight="1">
      <c r="A16" s="43" t="s">
        <v>27</v>
      </c>
      <c r="B16" s="43"/>
      <c r="C16" s="43"/>
      <c r="D16" s="43"/>
      <c r="E16" s="28"/>
    </row>
    <row r="17" spans="1:6" s="9" customFormat="1" ht="30" customHeight="1">
      <c r="A17" s="22">
        <v>6</v>
      </c>
      <c r="B17" s="15" t="s">
        <v>16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59" t="s">
        <v>22</v>
      </c>
      <c r="B19" s="59"/>
      <c r="C19" s="59"/>
      <c r="D19" s="59"/>
      <c r="E19" s="19"/>
    </row>
    <row r="20" spans="1:6" ht="27" customHeight="1">
      <c r="A20" s="47" t="s">
        <v>24</v>
      </c>
      <c r="B20" s="47"/>
      <c r="C20" s="47"/>
      <c r="D20" s="47"/>
      <c r="E20" s="19"/>
    </row>
    <row r="21" spans="1:6" ht="14.25">
      <c r="A21" s="30"/>
      <c r="B21" s="7" t="s">
        <v>12</v>
      </c>
      <c r="C21" s="16" t="str">
        <f>IF(AND(Dati!B19&gt;0,ISNUMBER(Dati!B20)),Dati!B20/Dati!B19,"")</f>
        <v/>
      </c>
      <c r="D21" s="23">
        <v>7</v>
      </c>
      <c r="E21" s="24" t="s">
        <v>32</v>
      </c>
    </row>
    <row r="22" spans="1:6" ht="14.25">
      <c r="A22" s="30"/>
      <c r="B22" s="7" t="s">
        <v>43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49</v>
      </c>
    </row>
    <row r="23" spans="1:6" ht="14.25">
      <c r="A23" s="30"/>
      <c r="B23" s="7" t="s">
        <v>44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51</v>
      </c>
    </row>
    <row r="24" spans="1:6" ht="14.25">
      <c r="A24" s="30"/>
      <c r="B24" s="7" t="s">
        <v>6</v>
      </c>
      <c r="C24" s="32">
        <f>IF(C15="Si", ROUND(C23*30%,2), 0)</f>
        <v>0</v>
      </c>
      <c r="D24" s="23">
        <v>10</v>
      </c>
      <c r="E24" s="24" t="s">
        <v>52</v>
      </c>
    </row>
    <row r="25" spans="1:6" ht="14.25">
      <c r="A25" s="30"/>
      <c r="B25" s="7" t="s">
        <v>4</v>
      </c>
      <c r="C25" s="32">
        <f ca="1">C22+C23-C24</f>
        <v>0</v>
      </c>
      <c r="D25" s="23">
        <v>11</v>
      </c>
      <c r="E25" s="33" t="s">
        <v>33</v>
      </c>
    </row>
    <row r="26" spans="1:6" ht="14.25">
      <c r="A26" s="30"/>
      <c r="B26" s="7" t="s">
        <v>46</v>
      </c>
      <c r="C26" s="31">
        <f ca="1">ROUND(C25*5%,2)</f>
        <v>0</v>
      </c>
      <c r="D26" s="23">
        <v>12</v>
      </c>
      <c r="E26" s="34" t="s">
        <v>53</v>
      </c>
    </row>
    <row r="27" spans="1:6" ht="15">
      <c r="A27" s="60" t="s">
        <v>23</v>
      </c>
      <c r="B27" s="61"/>
      <c r="C27" s="39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7" t="s">
        <v>34</v>
      </c>
      <c r="B29" s="57"/>
      <c r="C29" s="57"/>
      <c r="D29" s="57"/>
      <c r="E29" s="19"/>
    </row>
    <row r="30" spans="1:6">
      <c r="A30" s="37">
        <v>1</v>
      </c>
      <c r="B30" s="42" t="s">
        <v>35</v>
      </c>
      <c r="C30" s="42"/>
      <c r="D30" s="42"/>
      <c r="E30" s="19"/>
    </row>
    <row r="31" spans="1:6">
      <c r="A31" s="37">
        <v>2</v>
      </c>
      <c r="B31" s="42" t="s">
        <v>28</v>
      </c>
      <c r="C31" s="42"/>
      <c r="D31" s="42"/>
      <c r="E31" s="19"/>
    </row>
    <row r="32" spans="1:6" ht="28.5" customHeight="1">
      <c r="A32" s="37">
        <v>3</v>
      </c>
      <c r="B32" s="40" t="s">
        <v>37</v>
      </c>
      <c r="C32" s="41"/>
      <c r="D32" s="41"/>
      <c r="E32" s="19"/>
    </row>
    <row r="33" spans="1:5" ht="27.75" customHeight="1">
      <c r="A33" s="37">
        <v>4</v>
      </c>
      <c r="B33" s="40" t="s">
        <v>39</v>
      </c>
      <c r="C33" s="41"/>
      <c r="D33" s="41"/>
      <c r="E33" s="19"/>
    </row>
    <row r="34" spans="1:5" ht="27" customHeight="1">
      <c r="A34" s="37">
        <v>5</v>
      </c>
      <c r="B34" s="40" t="s">
        <v>21</v>
      </c>
      <c r="C34" s="41"/>
      <c r="D34" s="41"/>
      <c r="E34" s="19"/>
    </row>
    <row r="35" spans="1:5" ht="27" customHeight="1">
      <c r="A35" s="37">
        <v>6</v>
      </c>
      <c r="B35" s="40" t="s">
        <v>41</v>
      </c>
      <c r="C35" s="41"/>
      <c r="D35" s="41"/>
      <c r="E35" s="19"/>
    </row>
    <row r="36" spans="1:5" ht="40.5" customHeight="1">
      <c r="A36" s="37">
        <v>7</v>
      </c>
      <c r="B36" s="40" t="s">
        <v>42</v>
      </c>
      <c r="C36" s="41"/>
      <c r="D36" s="41"/>
      <c r="E36" s="19"/>
    </row>
    <row r="37" spans="1:5" ht="42" customHeight="1">
      <c r="A37" s="37">
        <v>8</v>
      </c>
      <c r="B37" s="40" t="s">
        <v>48</v>
      </c>
      <c r="C37" s="41"/>
      <c r="D37" s="41"/>
      <c r="E37" s="19"/>
    </row>
    <row r="38" spans="1:5" ht="27.75" customHeight="1">
      <c r="A38" s="37">
        <v>9</v>
      </c>
      <c r="B38" s="40" t="s">
        <v>50</v>
      </c>
      <c r="C38" s="41"/>
      <c r="D38" s="41"/>
      <c r="E38" s="19"/>
    </row>
    <row r="39" spans="1:5" ht="29.25" customHeight="1">
      <c r="A39" s="37">
        <v>10</v>
      </c>
      <c r="B39" s="40" t="s">
        <v>45</v>
      </c>
      <c r="C39" s="41"/>
      <c r="D39" s="41"/>
      <c r="E39" s="19"/>
    </row>
    <row r="40" spans="1:5">
      <c r="A40" s="37">
        <v>11</v>
      </c>
      <c r="B40" s="48" t="s">
        <v>47</v>
      </c>
      <c r="C40" s="49"/>
      <c r="D40" s="50"/>
      <c r="E40" s="19"/>
    </row>
    <row r="41" spans="1:5">
      <c r="A41" s="37">
        <v>12</v>
      </c>
      <c r="B41" s="51"/>
      <c r="C41" s="52"/>
      <c r="D41" s="53"/>
      <c r="E41" s="19"/>
    </row>
  </sheetData>
  <sheetProtection algorithmName="SHA-512" hashValue="V642/cchegTAVA5YzNfpKmYHQWPMomgquGRv8SGkoI0WHcZ8GCl4AlzBvKtGpThMVOpIPzPZwkUC0IiLxw8ntg==" saltValue="tpTDb5Bc/bnKOGAjiyIbnA==" spinCount="100000" sheet="1" objects="1" scenarios="1"/>
  <dataConsolidate/>
  <mergeCells count="25"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  <mergeCell ref="B39:D39"/>
    <mergeCell ref="B30:D30"/>
    <mergeCell ref="B31:D31"/>
    <mergeCell ref="A16:D16"/>
    <mergeCell ref="A1:E1"/>
    <mergeCell ref="A2:E2"/>
    <mergeCell ref="A3:E3"/>
    <mergeCell ref="E11:E13"/>
    <mergeCell ref="A20:D20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23"/>
  <sheetViews>
    <sheetView workbookViewId="0">
      <selection activeCell="F16" sqref="F16"/>
    </sheetView>
  </sheetViews>
  <sheetFormatPr defaultRowHeight="12.75"/>
  <cols>
    <col min="1" max="1" width="21.140625" bestFit="1" customWidth="1"/>
    <col min="3" max="3" width="10.85546875" bestFit="1" customWidth="1"/>
    <col min="5" max="5" width="9.85546875" bestFit="1" customWidth="1"/>
  </cols>
  <sheetData>
    <row r="1" spans="1:8">
      <c r="A1" s="1" t="s">
        <v>0</v>
      </c>
      <c r="C1" s="1" t="s">
        <v>2</v>
      </c>
      <c r="E1" s="1" t="s">
        <v>7</v>
      </c>
    </row>
    <row r="2" spans="1:8">
      <c r="A2" s="1"/>
      <c r="C2" s="1"/>
    </row>
    <row r="3" spans="1:8">
      <c r="A3">
        <v>1</v>
      </c>
      <c r="C3">
        <v>40</v>
      </c>
      <c r="E3" t="s">
        <v>9</v>
      </c>
    </row>
    <row r="4" spans="1:8">
      <c r="A4">
        <v>2</v>
      </c>
      <c r="C4">
        <v>120</v>
      </c>
      <c r="E4" t="s">
        <v>8</v>
      </c>
    </row>
    <row r="5" spans="1:8">
      <c r="A5">
        <v>3</v>
      </c>
      <c r="C5">
        <v>240</v>
      </c>
    </row>
    <row r="6" spans="1:8">
      <c r="A6">
        <v>4</v>
      </c>
      <c r="C6">
        <v>360</v>
      </c>
    </row>
    <row r="7" spans="1:8">
      <c r="A7">
        <v>5</v>
      </c>
      <c r="C7">
        <v>660</v>
      </c>
    </row>
    <row r="8" spans="1:8">
      <c r="A8" s="2" t="s">
        <v>1</v>
      </c>
      <c r="C8">
        <v>1100</v>
      </c>
    </row>
    <row r="11" spans="1:8">
      <c r="A11" s="1" t="s">
        <v>54</v>
      </c>
      <c r="B11" s="6" t="s">
        <v>10</v>
      </c>
      <c r="D11" s="1"/>
    </row>
    <row r="12" spans="1:8">
      <c r="A12" s="38">
        <v>0.48099999999999998</v>
      </c>
      <c r="B12">
        <v>6.6000000000000003E-2</v>
      </c>
      <c r="H12" s="62"/>
    </row>
    <row r="13" spans="1:8">
      <c r="A13" s="38">
        <v>0.66400000000000003</v>
      </c>
      <c r="H13" s="62"/>
    </row>
    <row r="14" spans="1:8">
      <c r="A14" s="38">
        <v>0.82699999999999996</v>
      </c>
      <c r="H14" s="62"/>
    </row>
    <row r="15" spans="1:8">
      <c r="A15" s="38">
        <v>0.95599999999999996</v>
      </c>
      <c r="H15" s="62"/>
    </row>
    <row r="16" spans="1:8">
      <c r="A16" s="38">
        <v>1.2929999999999999</v>
      </c>
      <c r="H16" s="62"/>
    </row>
    <row r="17" spans="1:8">
      <c r="A17" s="38">
        <v>1.407</v>
      </c>
      <c r="H17" s="62"/>
    </row>
    <row r="18" spans="1:8">
      <c r="A18" s="3"/>
    </row>
    <row r="19" spans="1:8">
      <c r="A19" s="5" t="s">
        <v>3</v>
      </c>
      <c r="B19">
        <f>SUM(Simulatore!C9:C13)</f>
        <v>0</v>
      </c>
      <c r="H19" s="62"/>
    </row>
    <row r="20" spans="1:8">
      <c r="A20" s="5" t="s">
        <v>13</v>
      </c>
      <c r="B20" t="str">
        <f>IF(OR(Simulatore!C7=0,Simulatore!C7=""),"",IF(Simulatore!C7=1,360,240+(120*IF(OR(Simulatore!C7="&gt;=6",Simulatore!C7&gt;6),6,Simulatore!C7))))</f>
        <v/>
      </c>
    </row>
    <row r="21" spans="1:8">
      <c r="A21" s="5"/>
      <c r="H21" s="62"/>
    </row>
    <row r="22" spans="1:8">
      <c r="A22" s="3"/>
    </row>
    <row r="23" spans="1:8">
      <c r="A23" s="3"/>
    </row>
  </sheetData>
  <sheetProtection algorithmName="SHA-512" hashValue="oYl8okVbkHBeitxYMsFfMg+/4Y4plW9HZqQwmUJxr2W9C7+NBEbbEzxbM4/qym27DOjMQ4bu9lNPugM8WTndPw==" saltValue="AZcm5j5M5N76lJziNb3cO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2018-05-02T08:39:42Z</dcterms:modified>
</cp:coreProperties>
</file>