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0B97F8AD-9E96-473E-B80E-D4C90830F37D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2" l="1"/>
  <c r="F17" i="2" l="1"/>
  <c r="E17" i="2"/>
  <c r="B20" i="1" l="1"/>
  <c r="C22" i="2" l="1"/>
  <c r="A1" i="2" l="1"/>
  <c r="B19" i="1" l="1"/>
  <c r="C21" i="2" l="1"/>
  <c r="C23" i="2" s="1"/>
  <c r="C24" i="2" l="1"/>
  <c r="C25" i="2" s="1"/>
  <c r="C26" i="2" s="1"/>
  <c r="C27" i="2" s="1"/>
</calcChain>
</file>

<file path=xl/sharedStrings.xml><?xml version="1.0" encoding="utf-8"?>
<sst xmlns="http://schemas.openxmlformats.org/spreadsheetml/2006/main" count="58" uniqueCount="57">
  <si>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</si>
  <si>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</si>
  <si>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</si>
  <si>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</si>
  <si>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</si>
  <si>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</si>
  <si>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</si>
  <si>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</si>
  <si>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</si>
  <si>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</si>
  <si>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</si>
  <si>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</si>
  <si>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</si>
  <si>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</si>
  <si>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</si>
  <si>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</si>
  <si>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</si>
  <si>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</si>
  <si>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</si>
  <si>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</si>
  <si>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</si>
  <si>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</si>
  <si>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</si>
  <si>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</si>
  <si>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</si>
  <si>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</si>
  <si>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</si>
  <si>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</si>
  <si>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</si>
  <si>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</si>
  <si>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</si>
  <si>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</si>
  <si>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</si>
  <si>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</si>
  <si>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</si>
  <si>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</si>
  <si>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</si>
  <si>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</si>
  <si>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</si>
  <si>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</si>
  <si>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</si>
  <si>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</si>
  <si>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</si>
  <si>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</si>
  <si>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</si>
  <si>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</si>
  <si>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</si>
  <si>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</si>
  <si>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</si>
  <si>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</si>
  <si>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</si>
  <si>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Compost.</t>
  </si>
  <si>
    <t>ANNO 2019</t>
  </si>
  <si>
    <t>LANZO TORINESE</t>
  </si>
  <si>
    <t>importo tariffa al netto del contributo Città Metropolitana</t>
  </si>
  <si>
    <t>contributo fissato con legge 504/1992</t>
  </si>
  <si>
    <t>inserire la superficie dichiarata ai fini TARIP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</si>
</sst>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_-[$€-410]\ * #,##0.00_-;\-[$€-410]\ * #,##0.00_-;_-[$€-410]\ * &quot;-&quot;??_-;_-@_-"/>
    <numFmt numFmtId="166" formatCode="\(#\)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C7" sqref="C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59" t="str">
        <f>"COMUNE DI "&amp;Dati!A11</f>
        <v>COMUNE DI LANZO TORINESE</v>
      </c>
      <c r="B1" s="59"/>
      <c r="C1" s="59"/>
      <c r="D1" s="59"/>
      <c r="E1" s="59"/>
    </row>
    <row r="2" spans="1:5" ht="15">
      <c r="A2" s="60" t="s">
        <v>5</v>
      </c>
      <c r="B2" s="60"/>
      <c r="C2" s="60"/>
      <c r="D2" s="60"/>
      <c r="E2" s="60"/>
    </row>
    <row r="3" spans="1:5" ht="15">
      <c r="A3" s="60" t="s">
        <v>11</v>
      </c>
      <c r="B3" s="60"/>
      <c r="C3" s="60"/>
      <c r="D3" s="60"/>
      <c r="E3" s="60"/>
    </row>
    <row r="4" spans="1:5" ht="15">
      <c r="A4" s="19"/>
      <c r="B4" s="20"/>
      <c r="C4" s="20"/>
      <c r="D4" s="19"/>
      <c r="E4" s="19"/>
    </row>
    <row r="5" spans="1:5" ht="15.75">
      <c r="A5" s="49" t="s">
        <v>14</v>
      </c>
      <c r="B5" s="49"/>
      <c r="C5" s="49"/>
      <c r="D5" s="49"/>
      <c r="E5" s="39" t="s">
        <v>52</v>
      </c>
    </row>
    <row r="6" spans="1:5" ht="25.5" customHeight="1">
      <c r="A6" s="48" t="s">
        <v>20</v>
      </c>
      <c r="B6" s="48"/>
      <c r="C6" s="48"/>
      <c r="D6" s="48"/>
      <c r="E6" s="21" t="s">
        <v>28</v>
      </c>
    </row>
    <row r="7" spans="1:5" s="9" customFormat="1" ht="20.100000000000001" customHeight="1">
      <c r="A7" s="22">
        <v>1</v>
      </c>
      <c r="B7" s="18" t="s">
        <v>15</v>
      </c>
      <c r="C7" s="8"/>
      <c r="D7" s="23">
        <v>1</v>
      </c>
      <c r="E7" s="24" t="s">
        <v>29</v>
      </c>
    </row>
    <row r="8" spans="1:5" s="9" customFormat="1" ht="20.100000000000001" customHeight="1">
      <c r="A8" s="22">
        <v>2</v>
      </c>
      <c r="B8" s="18" t="s">
        <v>25</v>
      </c>
      <c r="C8" s="8"/>
      <c r="D8" s="23">
        <v>2</v>
      </c>
      <c r="E8" s="24" t="s">
        <v>34</v>
      </c>
    </row>
    <row r="9" spans="1:5" s="9" customFormat="1" ht="20.100000000000001" customHeight="1">
      <c r="A9" s="22">
        <v>3</v>
      </c>
      <c r="B9" s="18" t="s">
        <v>26</v>
      </c>
      <c r="C9" s="10"/>
      <c r="D9" s="23">
        <v>3</v>
      </c>
      <c r="E9" s="24" t="s">
        <v>36</v>
      </c>
    </row>
    <row r="10" spans="1:5" ht="22.5" customHeight="1">
      <c r="A10" s="50"/>
      <c r="B10" s="50"/>
      <c r="C10" s="50"/>
      <c r="D10" s="50"/>
      <c r="E10" s="19"/>
    </row>
    <row r="11" spans="1:5" ht="14.25">
      <c r="A11" s="47">
        <v>4</v>
      </c>
      <c r="B11" s="7" t="s">
        <v>17</v>
      </c>
      <c r="C11" s="4"/>
      <c r="D11" s="54">
        <v>4</v>
      </c>
      <c r="E11" s="61" t="s">
        <v>30</v>
      </c>
    </row>
    <row r="12" spans="1:5" ht="14.25">
      <c r="A12" s="47"/>
      <c r="B12" s="7" t="s">
        <v>18</v>
      </c>
      <c r="C12" s="4"/>
      <c r="D12" s="54"/>
      <c r="E12" s="61"/>
    </row>
    <row r="13" spans="1:5" ht="14.25">
      <c r="A13" s="47"/>
      <c r="B13" s="7" t="s">
        <v>19</v>
      </c>
      <c r="C13" s="4"/>
      <c r="D13" s="54"/>
      <c r="E13" s="61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38</v>
      </c>
    </row>
    <row r="16" spans="1:5" ht="22.5" customHeight="1">
      <c r="A16" s="50" t="s">
        <v>27</v>
      </c>
      <c r="B16" s="50"/>
      <c r="C16" s="50"/>
      <c r="D16" s="50"/>
      <c r="E16" s="28"/>
    </row>
    <row r="17" spans="1:6" s="9" customFormat="1" ht="30" customHeight="1">
      <c r="A17" s="22">
        <v>6</v>
      </c>
      <c r="B17" s="15" t="s">
        <v>16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55" t="s">
        <v>22</v>
      </c>
      <c r="B19" s="55"/>
      <c r="C19" s="55"/>
      <c r="D19" s="55"/>
      <c r="E19" s="19"/>
    </row>
    <row r="20" spans="1:6" ht="27" customHeight="1">
      <c r="A20" s="62" t="s">
        <v>24</v>
      </c>
      <c r="B20" s="62"/>
      <c r="C20" s="62"/>
      <c r="D20" s="62"/>
      <c r="E20" s="62"/>
    </row>
    <row r="21" spans="1:6" ht="14.25">
      <c r="A21" s="30"/>
      <c r="B21" s="7" t="s">
        <v>12</v>
      </c>
      <c r="C21" s="16" t="str">
        <f>IF(AND(Dati!B19&gt;0,ISNUMBER(Dati!B20)),Dati!B20/Dati!B19,"")</f>
        <v/>
      </c>
      <c r="D21" s="23">
        <v>7</v>
      </c>
      <c r="E21" s="24" t="s">
        <v>31</v>
      </c>
    </row>
    <row r="22" spans="1:6" ht="14.25">
      <c r="A22" s="30"/>
      <c r="B22" s="7" t="s">
        <v>41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47</v>
      </c>
    </row>
    <row r="23" spans="1:6" ht="14.25">
      <c r="A23" s="30"/>
      <c r="B23" s="7" t="s">
        <v>42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49</v>
      </c>
    </row>
    <row r="24" spans="1:6" ht="14.25">
      <c r="A24" s="30"/>
      <c r="B24" s="7" t="s">
        <v>6</v>
      </c>
      <c r="C24" s="32">
        <f>IF(C15="Si", ROUND(C23*Dati!$C$12,2)*-1, 0)</f>
        <v>0</v>
      </c>
      <c r="D24" s="23">
        <v>10</v>
      </c>
      <c r="E24" s="24" t="s">
        <v>50</v>
      </c>
    </row>
    <row r="25" spans="1:6" ht="14.25">
      <c r="A25" s="30"/>
      <c r="B25" s="7" t="s">
        <v>4</v>
      </c>
      <c r="C25" s="32">
        <f ca="1">C22+C23+C24</f>
        <v>0</v>
      </c>
      <c r="D25" s="23">
        <v>11</v>
      </c>
      <c r="E25" s="33" t="s">
        <v>54</v>
      </c>
    </row>
    <row r="26" spans="1:6" ht="14.25">
      <c r="A26" s="30"/>
      <c r="B26" s="7" t="s">
        <v>44</v>
      </c>
      <c r="C26" s="31">
        <f ca="1">ROUND(C25*5%,2)</f>
        <v>0</v>
      </c>
      <c r="D26" s="23">
        <v>12</v>
      </c>
      <c r="E26" s="34" t="s">
        <v>55</v>
      </c>
    </row>
    <row r="27" spans="1:6" ht="15">
      <c r="A27" s="56" t="s">
        <v>23</v>
      </c>
      <c r="B27" s="57"/>
      <c r="C27" s="38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3" t="s">
        <v>32</v>
      </c>
      <c r="B29" s="53"/>
      <c r="C29" s="53"/>
      <c r="D29" s="53"/>
      <c r="E29" s="19"/>
    </row>
    <row r="30" spans="1:6">
      <c r="A30" s="37">
        <v>1</v>
      </c>
      <c r="B30" s="58" t="s">
        <v>33</v>
      </c>
      <c r="C30" s="58"/>
      <c r="D30" s="58"/>
      <c r="E30" s="19"/>
    </row>
    <row r="31" spans="1:6">
      <c r="A31" s="37">
        <v>2</v>
      </c>
      <c r="B31" s="58" t="s">
        <v>56</v>
      </c>
      <c r="C31" s="58"/>
      <c r="D31" s="58"/>
      <c r="E31" s="19"/>
    </row>
    <row r="32" spans="1:6" ht="28.5" customHeight="1">
      <c r="A32" s="37">
        <v>3</v>
      </c>
      <c r="B32" s="51" t="s">
        <v>35</v>
      </c>
      <c r="C32" s="52"/>
      <c r="D32" s="52"/>
      <c r="E32" s="19"/>
    </row>
    <row r="33" spans="1:5" ht="27.75" customHeight="1">
      <c r="A33" s="37">
        <v>4</v>
      </c>
      <c r="B33" s="51" t="s">
        <v>37</v>
      </c>
      <c r="C33" s="52"/>
      <c r="D33" s="52"/>
      <c r="E33" s="19"/>
    </row>
    <row r="34" spans="1:5" ht="27" customHeight="1">
      <c r="A34" s="37">
        <v>5</v>
      </c>
      <c r="B34" s="51" t="s">
        <v>21</v>
      </c>
      <c r="C34" s="52"/>
      <c r="D34" s="52"/>
      <c r="E34" s="19"/>
    </row>
    <row r="35" spans="1:5" ht="27" customHeight="1">
      <c r="A35" s="37">
        <v>6</v>
      </c>
      <c r="B35" s="51" t="s">
        <v>39</v>
      </c>
      <c r="C35" s="52"/>
      <c r="D35" s="52"/>
      <c r="E35" s="19"/>
    </row>
    <row r="36" spans="1:5" ht="40.5" customHeight="1">
      <c r="A36" s="37">
        <v>7</v>
      </c>
      <c r="B36" s="51" t="s">
        <v>40</v>
      </c>
      <c r="C36" s="52"/>
      <c r="D36" s="52"/>
      <c r="E36" s="19"/>
    </row>
    <row r="37" spans="1:5" ht="42" customHeight="1">
      <c r="A37" s="37">
        <v>8</v>
      </c>
      <c r="B37" s="51" t="s">
        <v>46</v>
      </c>
      <c r="C37" s="52"/>
      <c r="D37" s="52"/>
      <c r="E37" s="19"/>
    </row>
    <row r="38" spans="1:5" ht="27.75" customHeight="1">
      <c r="A38" s="37">
        <v>9</v>
      </c>
      <c r="B38" s="51" t="s">
        <v>48</v>
      </c>
      <c r="C38" s="52"/>
      <c r="D38" s="52"/>
      <c r="E38" s="19"/>
    </row>
    <row r="39" spans="1:5" ht="29.25" customHeight="1">
      <c r="A39" s="37">
        <v>10</v>
      </c>
      <c r="B39" s="51" t="s">
        <v>43</v>
      </c>
      <c r="C39" s="52"/>
      <c r="D39" s="52"/>
      <c r="E39" s="19"/>
    </row>
    <row r="40" spans="1:5">
      <c r="A40" s="37">
        <v>11</v>
      </c>
      <c r="B40" s="41" t="s">
        <v>45</v>
      </c>
      <c r="C40" s="42"/>
      <c r="D40" s="43"/>
      <c r="E40" s="19"/>
    </row>
    <row r="41" spans="1:5">
      <c r="A41" s="37">
        <v>12</v>
      </c>
      <c r="B41" s="44"/>
      <c r="C41" s="45"/>
      <c r="D41" s="46"/>
      <c r="E41" s="19"/>
    </row>
  </sheetData>
  <sheetProtection algorithmName="SHA-512" hashValue="lweMWMxFWeDi5bu1CXgrQR1N+f4f8macXCE6F2KKC1w3Syh44vR80UwApHGAScMfzoe2V1avPeRi+NH9PUzsvg==" saltValue="NExzjI0ri9SGs1dw3E8ERg==" spinCount="100000" sheet="1" objects="1" scenarios="1"/>
  <dataConsolidate/>
  <mergeCells count="25">
    <mergeCell ref="B39:D39"/>
    <mergeCell ref="B30:D30"/>
    <mergeCell ref="B31:D31"/>
    <mergeCell ref="A16:D16"/>
    <mergeCell ref="A1:E1"/>
    <mergeCell ref="A2:E2"/>
    <mergeCell ref="A3:E3"/>
    <mergeCell ref="E11:E13"/>
    <mergeCell ref="A20:E20"/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B12" sqref="B12"/>
    </sheetView>
  </sheetViews>
  <sheetFormatPr defaultRowHeight="12.75"/>
  <cols>
    <col min="1" max="1" width="21.14062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7</v>
      </c>
    </row>
    <row r="2" spans="1:5">
      <c r="A2" s="1"/>
      <c r="C2" s="1"/>
    </row>
    <row r="3" spans="1:5">
      <c r="A3">
        <v>1</v>
      </c>
      <c r="C3">
        <v>40</v>
      </c>
      <c r="E3" t="s">
        <v>9</v>
      </c>
    </row>
    <row r="4" spans="1:5">
      <c r="A4">
        <v>2</v>
      </c>
      <c r="C4">
        <v>120</v>
      </c>
      <c r="E4" t="s">
        <v>8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53</v>
      </c>
      <c r="B11" s="6" t="s">
        <v>10</v>
      </c>
      <c r="C11" s="6" t="s">
        <v>51</v>
      </c>
      <c r="D11" s="1"/>
    </row>
    <row r="12" spans="1:5">
      <c r="A12" s="3">
        <v>0.43473872196417307</v>
      </c>
      <c r="B12" s="3">
        <v>6.9787343535920088E-2</v>
      </c>
      <c r="C12" s="40">
        <v>0.3</v>
      </c>
    </row>
    <row r="13" spans="1:5">
      <c r="A13" s="3">
        <v>0.60072987035049363</v>
      </c>
    </row>
    <row r="14" spans="1:5">
      <c r="A14" s="3">
        <v>0.74770798743338251</v>
      </c>
    </row>
    <row r="15" spans="1:5">
      <c r="A15" s="3">
        <v>0.86457886291142427</v>
      </c>
    </row>
    <row r="16" spans="1:5">
      <c r="A16" s="3">
        <v>1.16870875478042</v>
      </c>
    </row>
    <row r="17" spans="1:2">
      <c r="A17" s="3">
        <v>1.2722988489541391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13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Iqxx7k229nOYvCNPdFQD7WlkC1mE8fop86/Z6Bxpqz/v5uGPNuupXr8lVXxboSsr/4WZxEwwIt98APjmsXPWNg==" saltValue="LMH2L6tUHhGYI0QJTpYri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2019-05-17T07:33:30Z</dcterms:modified>
</cp:coreProperties>
</file>